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10515" tabRatio="634"/>
  </bookViews>
  <sheets>
    <sheet name="Sheet1" sheetId="26" r:id="rId1"/>
  </sheets>
  <calcPr calcId="124519" iterate="1" iterateCount="1000" calcOnSave="0"/>
</workbook>
</file>

<file path=xl/calcChain.xml><?xml version="1.0" encoding="utf-8"?>
<calcChain xmlns="http://schemas.openxmlformats.org/spreadsheetml/2006/main">
  <c r="M18" i="26"/>
  <c r="L18"/>
  <c r="K18"/>
  <c r="I18"/>
  <c r="H18"/>
  <c r="G18"/>
  <c r="D18"/>
  <c r="C18"/>
  <c r="B18"/>
  <c r="N17"/>
  <c r="J17"/>
  <c r="F17"/>
  <c r="N16"/>
  <c r="J16"/>
  <c r="F16"/>
  <c r="N15"/>
  <c r="J15"/>
  <c r="F15"/>
  <c r="N14"/>
  <c r="J14"/>
  <c r="F14"/>
  <c r="N13"/>
  <c r="J13"/>
  <c r="F13"/>
  <c r="N12"/>
  <c r="J12"/>
  <c r="F12"/>
  <c r="F11"/>
  <c r="J18" l="1"/>
  <c r="F18"/>
  <c r="N18"/>
</calcChain>
</file>

<file path=xl/sharedStrings.xml><?xml version="1.0" encoding="utf-8"?>
<sst xmlns="http://schemas.openxmlformats.org/spreadsheetml/2006/main" count="57" uniqueCount="40">
  <si>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</si>
  <si>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</si>
  <si>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</si>
  <si>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</si>
  <si>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</si>
  <si>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</si>
  <si>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المجموع</t>
  </si>
  <si>
    <t>عدد</t>
  </si>
  <si>
    <t>تربية الماشية</t>
  </si>
  <si>
    <t>الحيازات الحيوانية</t>
  </si>
  <si>
    <t>ابقار</t>
  </si>
  <si>
    <t>اغنام</t>
  </si>
  <si>
    <t>حيازات</t>
  </si>
  <si>
    <t>ماعز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</si>
  <si>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</si>
  <si>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</si>
  <si>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</si>
  <si>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</si>
  <si>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</si>
  <si>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</si>
  <si>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</si>
  <si>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</si>
  <si>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</si>
  <si>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</si>
  <si>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</si>
  <si>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</si>
  <si>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</si>
  <si>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حيازات تمارس</t>
  </si>
  <si>
    <t>الرؤوس</t>
  </si>
  <si>
    <t>الاناث</t>
  </si>
  <si>
    <t>الاناث للحيازة</t>
  </si>
  <si>
    <t xml:space="preserve">متوسط عدد </t>
  </si>
  <si>
    <t>فئة العمر</t>
  </si>
  <si>
    <t>جدول 4.5</t>
  </si>
  <si>
    <t>محافظة : النبطية</t>
  </si>
  <si>
    <t>عدد اناث الماشية حسب الفصائل وفئة عمر الحائز *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</si>
  <si>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</si>
  <si>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</si>
  <si>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</si>
  <si>
    <t>معنية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</si>
</sst>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2" fillId="0" borderId="19" xfId="0" applyFont="1" applyBorder="1" applyAlignment="1">
      <alignment horizontal="center" vertical="center" readingOrder="1"/>
    </xf>
    <xf numFmtId="0" fontId="2" fillId="0" borderId="22" xfId="0" applyFont="1" applyBorder="1" applyAlignment="1">
      <alignment horizontal="center" vertical="center" readingOrder="1"/>
    </xf>
    <xf numFmtId="0" fontId="2" fillId="0" borderId="3" xfId="0" applyFont="1" applyBorder="1" applyAlignment="1">
      <alignment horizontal="center" vertical="center" readingOrder="1"/>
    </xf>
    <xf numFmtId="0" fontId="2" fillId="0" borderId="21" xfId="0" applyFont="1" applyBorder="1" applyAlignment="1">
      <alignment horizontal="center" vertical="center" readingOrder="1"/>
    </xf>
    <xf numFmtId="0" fontId="2" fillId="0" borderId="20" xfId="0" applyFont="1" applyBorder="1" applyAlignment="1">
      <alignment horizontal="center" vertical="center" readingOrder="1"/>
    </xf>
    <xf numFmtId="0" fontId="2" fillId="0" borderId="27" xfId="0" applyFont="1" applyBorder="1" applyAlignment="1">
      <alignment horizontal="center" vertical="center" readingOrder="1"/>
    </xf>
    <xf numFmtId="0" fontId="2" fillId="0" borderId="32" xfId="0" applyFont="1" applyBorder="1" applyAlignment="1">
      <alignment horizontal="center" vertical="center" readingOrder="1"/>
    </xf>
    <xf numFmtId="0" fontId="2" fillId="0" borderId="24" xfId="0" applyFont="1" applyBorder="1" applyAlignment="1">
      <alignment horizontal="center" vertical="center" readingOrder="1"/>
    </xf>
    <xf numFmtId="0" fontId="2" fillId="0" borderId="25" xfId="0" applyFont="1" applyBorder="1" applyAlignment="1">
      <alignment horizontal="center" vertical="center" readingOrder="1"/>
    </xf>
    <xf numFmtId="0" fontId="2" fillId="0" borderId="30" xfId="0" applyFont="1" applyBorder="1" applyAlignment="1">
      <alignment horizontal="center" vertical="center" readingOrder="1"/>
    </xf>
    <xf numFmtId="0" fontId="1" fillId="0" borderId="11" xfId="0" applyFont="1" applyBorder="1" applyAlignment="1">
      <alignment horizontal="right" wrapText="1"/>
    </xf>
    <xf numFmtId="0" fontId="1" fillId="0" borderId="10" xfId="0" applyFont="1" applyBorder="1"/>
    <xf numFmtId="0" fontId="1" fillId="0" borderId="0" xfId="0" applyFont="1"/>
    <xf numFmtId="0" fontId="1" fillId="0" borderId="44" xfId="0" applyFont="1" applyBorder="1"/>
    <xf numFmtId="0" fontId="3" fillId="0" borderId="43" xfId="0" applyFont="1" applyBorder="1" applyAlignment="1">
      <alignment horizontal="right" vertical="center" readingOrder="1"/>
    </xf>
    <xf numFmtId="165" fontId="8" fillId="0" borderId="15" xfId="1" applyNumberFormat="1" applyFont="1" applyBorder="1"/>
    <xf numFmtId="165" fontId="8" fillId="0" borderId="8" xfId="1" applyNumberFormat="1" applyFont="1" applyBorder="1"/>
    <xf numFmtId="165" fontId="8" fillId="0" borderId="2" xfId="1" applyNumberFormat="1" applyFont="1" applyBorder="1"/>
    <xf numFmtId="164" fontId="7" fillId="0" borderId="12" xfId="0" applyNumberFormat="1" applyFont="1" applyBorder="1" applyAlignment="1">
      <alignment vertical="center" readingOrder="1"/>
    </xf>
    <xf numFmtId="164" fontId="7" fillId="0" borderId="37" xfId="0" applyNumberFormat="1" applyFont="1" applyBorder="1" applyAlignment="1">
      <alignment vertical="center" readingOrder="1"/>
    </xf>
    <xf numFmtId="165" fontId="8" fillId="0" borderId="13" xfId="1" applyNumberFormat="1" applyFont="1" applyBorder="1"/>
    <xf numFmtId="165" fontId="8" fillId="0" borderId="36" xfId="1" applyNumberFormat="1" applyFont="1" applyBorder="1"/>
    <xf numFmtId="165" fontId="8" fillId="0" borderId="1" xfId="1" applyNumberFormat="1" applyFont="1" applyBorder="1"/>
    <xf numFmtId="164" fontId="7" fillId="0" borderId="9" xfId="0" applyNumberFormat="1" applyFont="1" applyBorder="1" applyAlignment="1">
      <alignment vertical="center" readingOrder="1"/>
    </xf>
    <xf numFmtId="164" fontId="7" fillId="0" borderId="38" xfId="0" applyNumberFormat="1" applyFont="1" applyBorder="1" applyAlignment="1">
      <alignment vertical="center" readingOrder="1"/>
    </xf>
    <xf numFmtId="165" fontId="8" fillId="0" borderId="14" xfId="1" applyNumberFormat="1" applyFont="1" applyBorder="1"/>
    <xf numFmtId="165" fontId="8" fillId="0" borderId="39" xfId="1" applyNumberFormat="1" applyFont="1" applyBorder="1"/>
    <xf numFmtId="165" fontId="8" fillId="0" borderId="40" xfId="1" applyNumberFormat="1" applyFont="1" applyBorder="1"/>
    <xf numFmtId="164" fontId="7" fillId="0" borderId="41" xfId="0" applyNumberFormat="1" applyFont="1" applyBorder="1" applyAlignment="1">
      <alignment vertical="center" readingOrder="1"/>
    </xf>
    <xf numFmtId="164" fontId="7" fillId="0" borderId="42" xfId="0" applyNumberFormat="1" applyFont="1" applyBorder="1" applyAlignment="1">
      <alignment vertical="center" readingOrder="1"/>
    </xf>
    <xf numFmtId="165" fontId="9" fillId="0" borderId="43" xfId="1" applyNumberFormat="1" applyFont="1" applyBorder="1"/>
    <xf numFmtId="165" fontId="9" fillId="0" borderId="34" xfId="1" applyNumberFormat="1" applyFont="1" applyBorder="1"/>
    <xf numFmtId="165" fontId="9" fillId="0" borderId="35" xfId="1" applyNumberFormat="1" applyFont="1" applyBorder="1"/>
    <xf numFmtId="164" fontId="3" fillId="0" borderId="33" xfId="0" applyNumberFormat="1" applyFont="1" applyBorder="1" applyAlignment="1">
      <alignment vertical="center" readingOrder="1"/>
    </xf>
    <xf numFmtId="164" fontId="3" fillId="0" borderId="7" xfId="0" applyNumberFormat="1" applyFont="1" applyBorder="1" applyAlignment="1">
      <alignment vertical="center" readingOrder="1"/>
    </xf>
    <xf numFmtId="0" fontId="10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 readingOrder="1"/>
    </xf>
    <xf numFmtId="0" fontId="5" fillId="0" borderId="17" xfId="0" applyFont="1" applyBorder="1" applyAlignment="1">
      <alignment horizontal="center" vertical="center" readingOrder="1"/>
    </xf>
    <xf numFmtId="0" fontId="5" fillId="0" borderId="18" xfId="0" applyFont="1" applyBorder="1" applyAlignment="1">
      <alignment horizontal="center" vertical="center" readingOrder="1"/>
    </xf>
    <xf numFmtId="0" fontId="5" fillId="0" borderId="29" xfId="0" applyFont="1" applyBorder="1" applyAlignment="1">
      <alignment horizontal="center" vertical="center" readingOrder="1"/>
    </xf>
    <xf numFmtId="0" fontId="5" fillId="0" borderId="5" xfId="0" applyFont="1" applyBorder="1" applyAlignment="1">
      <alignment horizontal="center" vertical="center" readingOrder="1"/>
    </xf>
    <xf numFmtId="0" fontId="5" fillId="0" borderId="6" xfId="0" applyFont="1" applyBorder="1" applyAlignment="1">
      <alignment horizontal="center" vertical="center" readingOrder="1"/>
    </xf>
    <xf numFmtId="0" fontId="5" fillId="0" borderId="7" xfId="0" applyFont="1" applyBorder="1" applyAlignment="1">
      <alignment horizontal="center" vertical="center" readingOrder="1"/>
    </xf>
    <xf numFmtId="0" fontId="2" fillId="0" borderId="28" xfId="0" applyFont="1" applyBorder="1" applyAlignment="1">
      <alignment horizontal="center" vertical="center" readingOrder="1"/>
    </xf>
    <xf numFmtId="0" fontId="2" fillId="0" borderId="24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0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 readingOrder="1"/>
    </xf>
    <xf numFmtId="0" fontId="4" fillId="0" borderId="16" xfId="0" applyFont="1" applyBorder="1" applyAlignment="1">
      <alignment horizontal="center" vertical="center" wrapText="1" readingOrder="1"/>
    </xf>
    <xf numFmtId="0" fontId="4" fillId="0" borderId="31" xfId="0" applyFont="1" applyBorder="1" applyAlignment="1">
      <alignment horizontal="center" vertical="center" wrapText="1" readingOrder="1"/>
    </xf>
    <xf numFmtId="0" fontId="2" fillId="0" borderId="16" xfId="0" applyFont="1" applyBorder="1" applyAlignment="1">
      <alignment horizontal="center" vertical="center" readingOrder="1"/>
    </xf>
    <xf numFmtId="0" fontId="2" fillId="0" borderId="26" xfId="0" applyFont="1" applyBorder="1" applyAlignment="1">
      <alignment horizontal="center" vertical="center" readingOrder="1"/>
    </xf>
    <xf numFmtId="0" fontId="2" fillId="0" borderId="17" xfId="0" applyFont="1" applyBorder="1" applyAlignment="1">
      <alignment horizontal="center" vertical="center" readingOrder="1"/>
    </xf>
    <xf numFmtId="0" fontId="2" fillId="0" borderId="23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rightToLeft="1" tabSelected="1" workbookViewId="0">
      <selection activeCell="I21" sqref="I21"/>
    </sheetView>
  </sheetViews>
  <sheetFormatPr defaultRowHeight="15"/>
  <cols>
    <col min="1" max="1" width="15.7109375" customWidth="1"/>
    <col min="2" max="2" width="14.7109375" customWidth="1"/>
    <col min="3" max="5" width="8.28515625" customWidth="1"/>
    <col min="6" max="6" width="10.85546875" customWidth="1"/>
    <col min="7" max="7" width="8.28515625" customWidth="1"/>
    <col min="8" max="8" width="9.42578125" customWidth="1"/>
    <col min="9" max="9" width="8.28515625" customWidth="1"/>
    <col min="10" max="10" width="11.42578125" customWidth="1"/>
    <col min="11" max="11" width="8.28515625" customWidth="1"/>
    <col min="12" max="13" width="9" customWidth="1"/>
    <col min="14" max="14" width="12.42578125" customWidth="1"/>
  </cols>
  <sheetData>
    <row r="1" spans="1:14" ht="42" customHeight="1">
      <c r="A1" s="47" t="s">
        <v>34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53.25" customHeight="1">
      <c r="A2" s="47" t="s">
        <v>35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14.2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5.75" thickBot="1">
      <c r="A4" s="13" t="s">
        <v>33</v>
      </c>
    </row>
    <row r="5" spans="1:14" ht="20.25" customHeight="1" thickBot="1">
      <c r="A5" s="48" t="s">
        <v>32</v>
      </c>
      <c r="B5" s="53" t="s">
        <v>27</v>
      </c>
      <c r="C5" s="38" t="s">
        <v>9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40"/>
    </row>
    <row r="6" spans="1:14" ht="16.5" customHeight="1" thickBot="1">
      <c r="A6" s="49"/>
      <c r="B6" s="54"/>
      <c r="C6" s="41" t="s">
        <v>10</v>
      </c>
      <c r="D6" s="42"/>
      <c r="E6" s="42"/>
      <c r="F6" s="43"/>
      <c r="G6" s="41" t="s">
        <v>11</v>
      </c>
      <c r="H6" s="42"/>
      <c r="I6" s="42"/>
      <c r="J6" s="43"/>
      <c r="K6" s="41" t="s">
        <v>13</v>
      </c>
      <c r="L6" s="42"/>
      <c r="M6" s="42"/>
      <c r="N6" s="43"/>
    </row>
    <row r="7" spans="1:14" ht="15" customHeight="1">
      <c r="A7" s="49"/>
      <c r="B7" s="51" t="s">
        <v>8</v>
      </c>
      <c r="C7" s="44" t="s">
        <v>12</v>
      </c>
      <c r="D7" s="45" t="s">
        <v>7</v>
      </c>
      <c r="E7" s="45" t="s">
        <v>7</v>
      </c>
      <c r="F7" s="52" t="s">
        <v>31</v>
      </c>
      <c r="G7" s="44" t="s">
        <v>12</v>
      </c>
      <c r="H7" s="45" t="s">
        <v>7</v>
      </c>
      <c r="I7" s="45" t="s">
        <v>7</v>
      </c>
      <c r="J7" s="52" t="s">
        <v>31</v>
      </c>
      <c r="K7" s="44" t="s">
        <v>12</v>
      </c>
      <c r="L7" s="45" t="s">
        <v>7</v>
      </c>
      <c r="M7" s="45" t="s">
        <v>7</v>
      </c>
      <c r="N7" s="52" t="s">
        <v>31</v>
      </c>
    </row>
    <row r="8" spans="1:14" ht="15" customHeight="1">
      <c r="A8" s="49"/>
      <c r="B8" s="51"/>
      <c r="C8" s="44"/>
      <c r="D8" s="45"/>
      <c r="E8" s="45"/>
      <c r="F8" s="52"/>
      <c r="G8" s="44"/>
      <c r="H8" s="45"/>
      <c r="I8" s="45"/>
      <c r="J8" s="52"/>
      <c r="K8" s="44"/>
      <c r="L8" s="45"/>
      <c r="M8" s="45"/>
      <c r="N8" s="52"/>
    </row>
    <row r="9" spans="1:14" ht="15" customHeight="1">
      <c r="A9" s="49"/>
      <c r="B9" s="51"/>
      <c r="C9" s="37" t="s">
        <v>39</v>
      </c>
      <c r="D9" s="8" t="s">
        <v>28</v>
      </c>
      <c r="E9" s="9" t="s">
        <v>29</v>
      </c>
      <c r="F9" s="10" t="s">
        <v>30</v>
      </c>
      <c r="G9" s="37" t="s">
        <v>39</v>
      </c>
      <c r="H9" s="8" t="s">
        <v>28</v>
      </c>
      <c r="I9" s="9" t="s">
        <v>29</v>
      </c>
      <c r="J9" s="10" t="s">
        <v>30</v>
      </c>
      <c r="K9" s="37" t="s">
        <v>39</v>
      </c>
      <c r="L9" s="8" t="s">
        <v>28</v>
      </c>
      <c r="M9" s="9" t="s">
        <v>29</v>
      </c>
      <c r="N9" s="10" t="s">
        <v>30</v>
      </c>
    </row>
    <row r="10" spans="1:14" ht="22.5" customHeight="1" thickBot="1">
      <c r="A10" s="50"/>
      <c r="B10" s="2" t="s">
        <v>14</v>
      </c>
      <c r="C10" s="5" t="s">
        <v>15</v>
      </c>
      <c r="D10" s="7" t="s">
        <v>16</v>
      </c>
      <c r="E10" s="4" t="s">
        <v>17</v>
      </c>
      <c r="F10" s="1" t="s">
        <v>18</v>
      </c>
      <c r="G10" s="2" t="s">
        <v>19</v>
      </c>
      <c r="H10" s="1" t="s">
        <v>20</v>
      </c>
      <c r="I10" s="1" t="s">
        <v>21</v>
      </c>
      <c r="J10" s="6" t="s">
        <v>22</v>
      </c>
      <c r="K10" s="3" t="s">
        <v>23</v>
      </c>
      <c r="L10" s="1" t="s">
        <v>24</v>
      </c>
      <c r="M10" s="1" t="s">
        <v>25</v>
      </c>
      <c r="N10" s="6" t="s">
        <v>26</v>
      </c>
    </row>
    <row r="11" spans="1:14">
      <c r="A11" s="11" t="s">
        <v>36</v>
      </c>
      <c r="B11" s="16">
        <v>1</v>
      </c>
      <c r="C11" s="17">
        <v>1</v>
      </c>
      <c r="D11" s="18">
        <v>1</v>
      </c>
      <c r="E11" s="18">
        <v>1</v>
      </c>
      <c r="F11" s="19">
        <f t="shared" ref="F11:F18" si="0">E11/C11</f>
        <v>1</v>
      </c>
      <c r="G11" s="17">
        <v>0</v>
      </c>
      <c r="H11" s="18">
        <v>0</v>
      </c>
      <c r="I11" s="18">
        <v>0</v>
      </c>
      <c r="J11" s="19">
        <v>0</v>
      </c>
      <c r="K11" s="18">
        <v>0</v>
      </c>
      <c r="L11" s="18">
        <v>0</v>
      </c>
      <c r="M11" s="18">
        <v>0</v>
      </c>
      <c r="N11" s="20">
        <v>0</v>
      </c>
    </row>
    <row r="12" spans="1:14">
      <c r="A12" s="12" t="s">
        <v>0</v>
      </c>
      <c r="B12" s="21">
        <v>31</v>
      </c>
      <c r="C12" s="22">
        <v>13</v>
      </c>
      <c r="D12" s="23">
        <v>167</v>
      </c>
      <c r="E12" s="23">
        <v>83</v>
      </c>
      <c r="F12" s="24">
        <f t="shared" si="0"/>
        <v>6.384615384615385</v>
      </c>
      <c r="G12" s="22">
        <v>5</v>
      </c>
      <c r="H12" s="23">
        <v>352</v>
      </c>
      <c r="I12" s="23">
        <v>310</v>
      </c>
      <c r="J12" s="24">
        <f t="shared" ref="J12:J18" si="1">I12/G12</f>
        <v>62</v>
      </c>
      <c r="K12" s="23">
        <v>19</v>
      </c>
      <c r="L12" s="23">
        <v>1352</v>
      </c>
      <c r="M12" s="23">
        <v>874</v>
      </c>
      <c r="N12" s="25">
        <f t="shared" ref="N12:N18" si="2">M12/K12</f>
        <v>46</v>
      </c>
    </row>
    <row r="13" spans="1:14">
      <c r="A13" s="12" t="s">
        <v>1</v>
      </c>
      <c r="B13" s="21">
        <v>146</v>
      </c>
      <c r="C13" s="22">
        <v>74</v>
      </c>
      <c r="D13" s="23">
        <v>893</v>
      </c>
      <c r="E13" s="23">
        <v>550</v>
      </c>
      <c r="F13" s="24">
        <f t="shared" si="0"/>
        <v>7.4324324324324325</v>
      </c>
      <c r="G13" s="22">
        <v>36</v>
      </c>
      <c r="H13" s="23">
        <v>1447</v>
      </c>
      <c r="I13" s="23">
        <v>1034</v>
      </c>
      <c r="J13" s="24">
        <f t="shared" si="1"/>
        <v>28.722222222222221</v>
      </c>
      <c r="K13" s="23">
        <v>87</v>
      </c>
      <c r="L13" s="23">
        <v>7380</v>
      </c>
      <c r="M13" s="23">
        <v>5082</v>
      </c>
      <c r="N13" s="25">
        <f t="shared" si="2"/>
        <v>58.413793103448278</v>
      </c>
    </row>
    <row r="14" spans="1:14">
      <c r="A14" s="12" t="s">
        <v>3</v>
      </c>
      <c r="B14" s="21">
        <v>351</v>
      </c>
      <c r="C14" s="22">
        <v>199</v>
      </c>
      <c r="D14" s="23">
        <v>1856</v>
      </c>
      <c r="E14" s="23">
        <v>1109</v>
      </c>
      <c r="F14" s="24">
        <f t="shared" si="0"/>
        <v>5.5728643216080398</v>
      </c>
      <c r="G14" s="22">
        <v>83</v>
      </c>
      <c r="H14" s="23">
        <v>2568</v>
      </c>
      <c r="I14" s="23">
        <v>1718</v>
      </c>
      <c r="J14" s="24">
        <f t="shared" si="1"/>
        <v>20.698795180722893</v>
      </c>
      <c r="K14" s="23">
        <v>194</v>
      </c>
      <c r="L14" s="23">
        <v>20182</v>
      </c>
      <c r="M14" s="23">
        <v>14687</v>
      </c>
      <c r="N14" s="25">
        <f t="shared" si="2"/>
        <v>75.706185567010309</v>
      </c>
    </row>
    <row r="15" spans="1:14">
      <c r="A15" s="12" t="s">
        <v>2</v>
      </c>
      <c r="B15" s="21">
        <v>380</v>
      </c>
      <c r="C15" s="22">
        <v>247</v>
      </c>
      <c r="D15" s="23">
        <v>2075</v>
      </c>
      <c r="E15" s="23">
        <v>1259</v>
      </c>
      <c r="F15" s="24">
        <f t="shared" si="0"/>
        <v>5.097165991902834</v>
      </c>
      <c r="G15" s="22">
        <v>108</v>
      </c>
      <c r="H15" s="23">
        <v>4366</v>
      </c>
      <c r="I15" s="23">
        <v>2854</v>
      </c>
      <c r="J15" s="24">
        <f t="shared" si="1"/>
        <v>26.425925925925927</v>
      </c>
      <c r="K15" s="23">
        <v>173</v>
      </c>
      <c r="L15" s="23">
        <v>13852</v>
      </c>
      <c r="M15" s="23">
        <v>8533</v>
      </c>
      <c r="N15" s="25">
        <f t="shared" si="2"/>
        <v>49.323699421965316</v>
      </c>
    </row>
    <row r="16" spans="1:14">
      <c r="A16" s="12" t="s">
        <v>4</v>
      </c>
      <c r="B16" s="21">
        <v>260</v>
      </c>
      <c r="C16" s="22">
        <v>177</v>
      </c>
      <c r="D16" s="23">
        <v>1056</v>
      </c>
      <c r="E16" s="23">
        <v>719</v>
      </c>
      <c r="F16" s="24">
        <f t="shared" si="0"/>
        <v>4.0621468926553677</v>
      </c>
      <c r="G16" s="22">
        <v>59</v>
      </c>
      <c r="H16" s="23">
        <v>1767</v>
      </c>
      <c r="I16" s="23">
        <v>1257</v>
      </c>
      <c r="J16" s="24">
        <f t="shared" si="1"/>
        <v>21.305084745762713</v>
      </c>
      <c r="K16" s="23">
        <v>112</v>
      </c>
      <c r="L16" s="23">
        <v>11108</v>
      </c>
      <c r="M16" s="23">
        <v>8020</v>
      </c>
      <c r="N16" s="25">
        <f t="shared" si="2"/>
        <v>71.607142857142861</v>
      </c>
    </row>
    <row r="17" spans="1:14" ht="15.75" thickBot="1">
      <c r="A17" s="14" t="s">
        <v>5</v>
      </c>
      <c r="B17" s="26">
        <v>394</v>
      </c>
      <c r="C17" s="27">
        <v>245</v>
      </c>
      <c r="D17" s="28">
        <v>1312</v>
      </c>
      <c r="E17" s="28">
        <v>926</v>
      </c>
      <c r="F17" s="29">
        <f t="shared" si="0"/>
        <v>3.7795918367346939</v>
      </c>
      <c r="G17" s="27">
        <v>86</v>
      </c>
      <c r="H17" s="28">
        <v>3947</v>
      </c>
      <c r="I17" s="28">
        <v>2363</v>
      </c>
      <c r="J17" s="29">
        <f t="shared" si="1"/>
        <v>27.476744186046513</v>
      </c>
      <c r="K17" s="28">
        <v>171</v>
      </c>
      <c r="L17" s="28">
        <v>17240</v>
      </c>
      <c r="M17" s="28">
        <v>11161</v>
      </c>
      <c r="N17" s="30">
        <f t="shared" si="2"/>
        <v>65.26900584795321</v>
      </c>
    </row>
    <row r="18" spans="1:14" s="13" customFormat="1" ht="15.75" thickBot="1">
      <c r="A18" s="15" t="s">
        <v>6</v>
      </c>
      <c r="B18" s="31">
        <f>SUM(B11:B17)</f>
        <v>1563</v>
      </c>
      <c r="C18" s="32">
        <f>SUM(C11:C17)</f>
        <v>956</v>
      </c>
      <c r="D18" s="33">
        <f>SUM(D11:D17)</f>
        <v>7360</v>
      </c>
      <c r="E18" s="33">
        <v>4647</v>
      </c>
      <c r="F18" s="34">
        <f t="shared" si="0"/>
        <v>4.8608786610878658</v>
      </c>
      <c r="G18" s="32">
        <f>SUM(G11:G17)</f>
        <v>377</v>
      </c>
      <c r="H18" s="33">
        <f>SUM(H11:H17)</f>
        <v>14447</v>
      </c>
      <c r="I18" s="33">
        <f>SUM(I11:I17)</f>
        <v>9536</v>
      </c>
      <c r="J18" s="34">
        <f t="shared" si="1"/>
        <v>25.294429708222811</v>
      </c>
      <c r="K18" s="33">
        <f>SUM(K11:K17)</f>
        <v>756</v>
      </c>
      <c r="L18" s="33">
        <f>SUM(L11:L17)</f>
        <v>71114</v>
      </c>
      <c r="M18" s="33">
        <f>SUM(M11:M17)</f>
        <v>48357</v>
      </c>
      <c r="N18" s="35">
        <f t="shared" si="2"/>
        <v>63.964285714285715</v>
      </c>
    </row>
    <row r="20" spans="1:14">
      <c r="A20" s="46" t="s">
        <v>37</v>
      </c>
      <c r="B20" s="46"/>
      <c r="C20" s="46"/>
      <c r="D20" s="46"/>
      <c r="E20" s="46"/>
    </row>
    <row r="21" spans="1:14">
      <c r="A21" s="46" t="s">
        <v>38</v>
      </c>
      <c r="B21" s="46"/>
      <c r="C21" s="46"/>
      <c r="D21" s="46"/>
      <c r="E21" s="46"/>
    </row>
  </sheetData>
  <mergeCells count="23">
    <mergeCell ref="A20:E20"/>
    <mergeCell ref="A21:E21"/>
    <mergeCell ref="A1:N1"/>
    <mergeCell ref="A2:N2"/>
    <mergeCell ref="A5:A10"/>
    <mergeCell ref="B7:B9"/>
    <mergeCell ref="F7:F8"/>
    <mergeCell ref="J7:J8"/>
    <mergeCell ref="N7:N8"/>
    <mergeCell ref="G7:G8"/>
    <mergeCell ref="H7:H8"/>
    <mergeCell ref="I7:I8"/>
    <mergeCell ref="K7:K8"/>
    <mergeCell ref="L7:L8"/>
    <mergeCell ref="M7:M8"/>
    <mergeCell ref="B5:B6"/>
    <mergeCell ref="C5:N5"/>
    <mergeCell ref="C6:F6"/>
    <mergeCell ref="G6:J6"/>
    <mergeCell ref="K6:N6"/>
    <mergeCell ref="C7:C8"/>
    <mergeCell ref="D7:D8"/>
    <mergeCell ref="E7:E8"/>
  </mergeCells>
  <pageMargins left="0.25" right="0.25" top="0.25" bottom="0.2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rhajjar</cp:lastModifiedBy>
  <cp:lastPrinted>2011-04-05T11:33:15Z</cp:lastPrinted>
  <dcterms:created xsi:type="dcterms:W3CDTF">2011-02-02T08:34:18Z</dcterms:created>
  <dcterms:modified xsi:type="dcterms:W3CDTF">2013-02-12T11:45:55Z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